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<sst xmlns="http://schemas.openxmlformats.org/spreadsheetml/2006/main" count="209" uniqueCount="197">
  <si>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</si>
  <si>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</si>
  <si>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</si>
  <si>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</si>
  <si>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</si>
  <si>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</si>
  <si>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</si>
  <si>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</si>
  <si>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</si>
  <si>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</si>
  <si>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</si>
  <si>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</si>
  <si>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</si>
  <si>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</si>
  <si>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</si>
  <si>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</si>
  <si>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</si>
  <si>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</si>
  <si>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</si>
  <si>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</si>
  <si>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</si>
  <si>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</si>
  <si>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</si>
  <si>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</si>
  <si>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</si>
  <si>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</si>
  <si>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</si>
  <si>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</si>
  <si>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</si>
  <si>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</si>
  <si>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</si>
  <si>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</si>
  <si>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</si>
  <si>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</si>
  <si>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</si>
  <si>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</si>
  <si>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</si>
  <si>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</si>
  <si>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</si>
  <si>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</si>
  <si>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</si>
  <si>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</si>
  <si>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</si>
  <si>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</si>
  <si>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</si>
  <si>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</si>
  <si>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</si>
  <si>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</si>
  <si>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</si>
  <si>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</si>
  <si>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</si>
  <si>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</si>
  <si>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</si>
  <si>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</si>
  <si>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</si>
  <si>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</si>
  <si>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</si>
  <si>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</si>
  <si>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</si>
  <si>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</si>
  <si>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</si>
  <si>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</si>
  <si>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</si>
  <si>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</si>
  <si>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</si>
  <si>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</si>
  <si>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</si>
  <si>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</si>
  <si>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</si>
  <si>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</si>
  <si>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</si>
  <si>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</si>
  <si>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</si>
  <si>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</si>
  <si>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</si>
  <si>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</si>
  <si>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</si>
  <si>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</si>
  <si>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</si>
  <si>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</si>
  <si>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</si>
  <si>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</si>
  <si>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</si>
  <si>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</si>
  <si>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</si>
  <si>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</si>
  <si>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</si>
  <si>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</si>
  <si>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</si>
  <si>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</si>
  <si>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</si>
  <si>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</si>
  <si>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</si>
  <si>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</si>
  <si>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</si>
  <si>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</si>
  <si>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</si>
  <si>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</si>
  <si>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</si>
  <si>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</si>
  <si>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</si>
  <si>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</si>
  <si>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</si>
  <si>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</si>
  <si>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</si>
  <si>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</si>
  <si>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</si>
  <si>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</si>
  <si>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</si>
  <si>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</si>
  <si>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</si>
  <si>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</si>
  <si>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</si>
  <si>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</si>
  <si>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</si>
  <si>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</si>
  <si>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</si>
  <si>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</si>
  <si>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</si>
  <si>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</si>
  <si>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</si>
  <si>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</si>
  <si>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</si>
  <si>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</si>
  <si>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</si>
  <si>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</si>
  <si>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</si>
  <si>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</si>
  <si>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</si>
  <si>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</si>
  <si>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</si>
  <si>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</si>
  <si>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</si>
  <si>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</si>
  <si>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</si>
  <si>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</si>
  <si>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</si>
  <si>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</si>
  <si>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</si>
  <si>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</si>
  <si>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</si>
  <si>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</si>
  <si>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</si>
  <si>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</si>
  <si>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</si>
  <si>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</si>
  <si>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</si>
  <si>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</si>
  <si>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</si>
  <si>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</si>
  <si>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</si>
  <si>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</si>
  <si>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</si>
  <si>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</si>
  <si>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</si>
  <si>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</si>
  <si>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</si>
  <si>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</si>
  <si>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</si>
  <si>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</si>
  <si>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</si>
  <si>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</si>
  <si>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</si>
  <si>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</si>
  <si>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</si>
  <si>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</si>
  <si>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</si>
  <si>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</si>
  <si>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</si>
  <si>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</si>
  <si>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</si>
  <si>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</si>
  <si>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</si>
  <si>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</si>
  <si>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</si>
  <si>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</si>
  <si>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</si>
  <si>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</si>
  <si>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</si>
  <si>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</si>
  <si>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</si>
  <si>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</si>
  <si>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</si>
  <si>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</si>
  <si>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</si>
  <si>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</si>
  <si>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</si>
  <si>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</si>
  <si>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</si>
  <si>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</si>
  <si>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</si>
  <si>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</si>
  <si>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податки</t>
  </si>
  <si>
    <t>реверс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</si>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</sst>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18" fillId="4" borderId="1" xfId="0" applyNumberFormat="1" applyFont="1" applyFill="1" applyBorder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7" fillId="5" borderId="1" xfId="0" applyNumberFormat="1" applyFont="1" applyFill="1" applyBorder="1" applyAlignment="1" applyProtection="1">
      <alignment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7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6">
        <row r="27">
          <cell r="C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7" sqref="G14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170" t="s">
        <v>195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17"/>
      <c r="R1" s="118"/>
    </row>
    <row r="2" spans="2:18" s="1" customFormat="1" ht="15.75" customHeight="1">
      <c r="B2" s="171"/>
      <c r="C2" s="171"/>
      <c r="D2" s="171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172"/>
      <c r="B3" s="174"/>
      <c r="C3" s="175" t="s">
        <v>0</v>
      </c>
      <c r="D3" s="176" t="s">
        <v>190</v>
      </c>
      <c r="E3" s="40"/>
      <c r="F3" s="177" t="s">
        <v>107</v>
      </c>
      <c r="G3" s="178"/>
      <c r="H3" s="178"/>
      <c r="I3" s="178"/>
      <c r="J3" s="179"/>
      <c r="K3" s="114"/>
      <c r="L3" s="114"/>
      <c r="M3" s="180" t="s">
        <v>187</v>
      </c>
      <c r="N3" s="169" t="s">
        <v>175</v>
      </c>
      <c r="O3" s="169"/>
      <c r="P3" s="169"/>
      <c r="Q3" s="169"/>
      <c r="R3" s="169"/>
    </row>
    <row r="4" spans="1:18" ht="22.5" customHeight="1">
      <c r="A4" s="172"/>
      <c r="B4" s="174"/>
      <c r="C4" s="175"/>
      <c r="D4" s="176"/>
      <c r="E4" s="183" t="s">
        <v>153</v>
      </c>
      <c r="F4" s="187" t="s">
        <v>116</v>
      </c>
      <c r="G4" s="189" t="s">
        <v>173</v>
      </c>
      <c r="H4" s="191" t="s">
        <v>174</v>
      </c>
      <c r="I4" s="193" t="s">
        <v>186</v>
      </c>
      <c r="J4" s="196" t="s">
        <v>189</v>
      </c>
      <c r="K4" s="116" t="s">
        <v>172</v>
      </c>
      <c r="L4" s="121" t="s">
        <v>171</v>
      </c>
      <c r="M4" s="181"/>
      <c r="N4" s="198" t="s">
        <v>196</v>
      </c>
      <c r="O4" s="193" t="s">
        <v>136</v>
      </c>
      <c r="P4" s="169" t="s">
        <v>135</v>
      </c>
      <c r="Q4" s="122" t="s">
        <v>172</v>
      </c>
      <c r="R4" s="123" t="s">
        <v>171</v>
      </c>
    </row>
    <row r="5" spans="1:19" ht="92.25" customHeight="1">
      <c r="A5" s="173"/>
      <c r="B5" s="174"/>
      <c r="C5" s="175"/>
      <c r="D5" s="176"/>
      <c r="E5" s="184"/>
      <c r="F5" s="188"/>
      <c r="G5" s="190"/>
      <c r="H5" s="192"/>
      <c r="I5" s="166"/>
      <c r="J5" s="197"/>
      <c r="K5" s="185" t="s">
        <v>188</v>
      </c>
      <c r="L5" s="186"/>
      <c r="M5" s="182"/>
      <c r="N5" s="199"/>
      <c r="O5" s="166"/>
      <c r="P5" s="169"/>
      <c r="Q5" s="185" t="s">
        <v>176</v>
      </c>
      <c r="R5" s="186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81.9</v>
      </c>
      <c r="G102" s="135"/>
      <c r="H102" s="137"/>
      <c r="I102" s="136"/>
      <c r="J102" s="136"/>
      <c r="K102" s="136">
        <f>F102-64.93</f>
        <v>16.97</v>
      </c>
      <c r="L102" s="138">
        <f>F102/64.93*100</f>
        <v>126.13583859541045</v>
      </c>
      <c r="M102" s="35">
        <f t="shared" si="39"/>
        <v>0</v>
      </c>
      <c r="N102" s="35">
        <f t="shared" si="40"/>
        <v>81.9</v>
      </c>
      <c r="O102" s="47"/>
      <c r="P102" s="50"/>
      <c r="Q102" s="50">
        <f>N102-64.93</f>
        <v>16.97</v>
      </c>
      <c r="R102" s="126">
        <f>N102/64.93</f>
        <v>1.2613583859541044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0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59">
        <f>S123+S127+S10</f>
        <v>2626.7959999999985</v>
      </c>
      <c r="T106" s="162" t="s">
        <v>192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1">
        <v>1855.3</v>
      </c>
      <c r="T107" s="163" t="s">
        <v>193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28">
        <f>N108/8120.38</f>
        <v>0.8671995645523984</v>
      </c>
      <c r="S108" s="165">
        <f>S106-S107</f>
        <v>771.4959999999985</v>
      </c>
      <c r="T108" s="164" t="s">
        <v>194</v>
      </c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'[1]січень'!$C$27/1000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19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60">
        <f>S118+S119</f>
        <v>8419.15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19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60">
        <f>F127</f>
        <v>9.99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67"/>
      <c r="H137" s="167"/>
      <c r="I137" s="167"/>
      <c r="J137" s="167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68"/>
      <c r="O138" s="168"/>
    </row>
    <row r="139" spans="3:15" ht="15.75">
      <c r="C139" s="111">
        <v>42033</v>
      </c>
      <c r="D139" s="34">
        <v>2896.5</v>
      </c>
      <c r="F139" s="155" t="s">
        <v>166</v>
      </c>
      <c r="G139" s="194" t="s">
        <v>151</v>
      </c>
      <c r="H139" s="194"/>
      <c r="I139" s="106">
        <v>8909.73221</v>
      </c>
      <c r="J139" s="195" t="s">
        <v>161</v>
      </c>
      <c r="K139" s="195"/>
      <c r="L139" s="195"/>
      <c r="M139" s="195"/>
      <c r="N139" s="168"/>
      <c r="O139" s="168"/>
    </row>
    <row r="140" spans="3:15" ht="15.75">
      <c r="C140" s="111">
        <v>42032</v>
      </c>
      <c r="D140" s="34">
        <v>2838.1</v>
      </c>
      <c r="G140" s="200" t="s">
        <v>155</v>
      </c>
      <c r="H140" s="200"/>
      <c r="I140" s="103">
        <v>0</v>
      </c>
      <c r="J140" s="201" t="s">
        <v>162</v>
      </c>
      <c r="K140" s="201"/>
      <c r="L140" s="201"/>
      <c r="M140" s="201"/>
      <c r="N140" s="168"/>
      <c r="O140" s="168"/>
    </row>
    <row r="141" spans="7:13" ht="15.75" customHeight="1">
      <c r="G141" s="194" t="s">
        <v>148</v>
      </c>
      <c r="H141" s="194"/>
      <c r="I141" s="103">
        <v>0</v>
      </c>
      <c r="J141" s="195" t="s">
        <v>163</v>
      </c>
      <c r="K141" s="195"/>
      <c r="L141" s="195"/>
      <c r="M141" s="195"/>
    </row>
    <row r="142" spans="2:13" ht="18.75" customHeight="1">
      <c r="B142" s="202" t="s">
        <v>160</v>
      </c>
      <c r="C142" s="203"/>
      <c r="D142" s="108">
        <v>132375.62691000002</v>
      </c>
      <c r="E142" s="73"/>
      <c r="F142" s="156" t="s">
        <v>147</v>
      </c>
      <c r="G142" s="194" t="s">
        <v>149</v>
      </c>
      <c r="H142" s="194"/>
      <c r="I142" s="107">
        <v>123465.89470000002</v>
      </c>
      <c r="J142" s="195" t="s">
        <v>164</v>
      </c>
      <c r="K142" s="195"/>
      <c r="L142" s="195"/>
      <c r="M142" s="195"/>
    </row>
    <row r="143" spans="7:12" ht="9.75" customHeight="1">
      <c r="G143" s="204"/>
      <c r="H143" s="204"/>
      <c r="I143" s="90"/>
      <c r="J143" s="91"/>
      <c r="K143" s="91"/>
      <c r="L143" s="91"/>
    </row>
    <row r="144" spans="2:12" ht="22.5" customHeight="1" hidden="1">
      <c r="B144" s="205" t="s">
        <v>167</v>
      </c>
      <c r="C144" s="206"/>
      <c r="D144" s="110">
        <v>0</v>
      </c>
      <c r="E144" s="70" t="s">
        <v>104</v>
      </c>
      <c r="G144" s="204"/>
      <c r="H144" s="204"/>
      <c r="I144" s="90"/>
      <c r="J144" s="91"/>
      <c r="K144" s="91"/>
      <c r="L144" s="91"/>
    </row>
    <row r="145" spans="4:15" ht="15.75">
      <c r="D145" s="105"/>
      <c r="N145" s="204"/>
      <c r="O145" s="204"/>
    </row>
    <row r="146" spans="4:15" ht="15.75">
      <c r="D146" s="104"/>
      <c r="I146" s="34"/>
      <c r="N146" s="207"/>
      <c r="O146" s="207"/>
    </row>
    <row r="147" spans="14:15" ht="15.75">
      <c r="N147" s="204"/>
      <c r="O147" s="20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2015-01-30T12:41:29Z</cp:lastPrinted>
  <dcterms:created xsi:type="dcterms:W3CDTF">2003-07-28T11:27:56Z</dcterms:created>
  <dcterms:modified xsi:type="dcterms:W3CDTF">2015-02-02T12:33:03Z</dcterms:modified>
  <cp:category/>
  <cp:version/>
  <cp:contentType/>
  <cp:contentStatus/>
</cp:coreProperties>
</file>